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3230" activeTab="0"/>
  </bookViews>
  <sheets>
    <sheet name="Итог 2020-202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<sst xmlns="http://schemas.openxmlformats.org/spreadsheetml/2006/main" count="47" uniqueCount="47">
  <si>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Наименование ОУ</t>
  </si>
  <si>
    <t>Число участников РЧ МП (отборочный этап)</t>
  </si>
  <si>
    <t>Число участников РЧ МП (основной этап)</t>
  </si>
  <si>
    <t>Число участников Клуба болельщиков</t>
  </si>
  <si>
    <t>ИТОГ</t>
  </si>
  <si>
    <t>ГБОУ СОШ №1</t>
  </si>
  <si>
    <t>ГБОУ ООШ №2</t>
  </si>
  <si>
    <t>ГБОУ ООШ № 3</t>
  </si>
  <si>
    <t>ГБОУ СОШ № 6</t>
  </si>
  <si>
    <t>ГБОУ СОШ № 7</t>
  </si>
  <si>
    <t>ГБОУ ООШ № 9</t>
  </si>
  <si>
    <t>ГБОУ СОШ № 10</t>
  </si>
  <si>
    <t>ГБОУ СОШ № 13</t>
  </si>
  <si>
    <t>ГБОУ СОШ № 14</t>
  </si>
  <si>
    <t>ГБОУ лицей № 16</t>
  </si>
  <si>
    <t>ГБОУ Школа-интернат № 2</t>
  </si>
  <si>
    <t>ГБООУ Школа-интернат № 3</t>
  </si>
  <si>
    <t>ИТОГО по г.о.Жигулевск</t>
  </si>
  <si>
    <t>ГБОУ СОШ с. Александровка</t>
  </si>
  <si>
    <t>ГБОУ ООШ с. Б.Рязань</t>
  </si>
  <si>
    <t>ГБОУ ООШ с. Валы</t>
  </si>
  <si>
    <t>ГБОУ СОШ с. Васильевка</t>
  </si>
  <si>
    <t>ГБОУ ООШ с. В.Санчелеево</t>
  </si>
  <si>
    <t>ГБОУ СОШ с. В.Белозерки</t>
  </si>
  <si>
    <t>ГБОУ СОШ с. Выселки</t>
  </si>
  <si>
    <t>ГБОУ ООШ с. Жигули</t>
  </si>
  <si>
    <t>ГБОУ ООШ с. Зеленовка</t>
  </si>
  <si>
    <t>ГБОУ СОШ п. Луначарский</t>
  </si>
  <si>
    <t>ГБОУ СОШ с. Мусорка</t>
  </si>
  <si>
    <t>ГБОУ СОШ с. Н.Санчелеево</t>
  </si>
  <si>
    <t>ГБОУ СОШ с. Н.Бинарадка</t>
  </si>
  <si>
    <t>ГБОУ СОШ с. Пискалы</t>
  </si>
  <si>
    <t>ГБОУ СОШ с. Подстепки</t>
  </si>
  <si>
    <t>ГБОУ ООШ п. Приморский</t>
  </si>
  <si>
    <t>ГБОУ СОШ с. Р.Борковка</t>
  </si>
  <si>
    <t>ГБОУ ООШ с. Севрюкаево</t>
  </si>
  <si>
    <t>ГБОУ СОШ с. С.Солонец</t>
  </si>
  <si>
    <t>ГБОУ СОШ с. Ташелка</t>
  </si>
  <si>
    <t>ГБОУ СОШ с. Тимофеевка</t>
  </si>
  <si>
    <t>ГБОУ СОШ с. Узюково</t>
  </si>
  <si>
    <t>ГБОУ лицей с. Хрящевка</t>
  </si>
  <si>
    <t>ГБОУ СОШ с. Ягодное</t>
  </si>
  <si>
    <t>ИТОГО по м.р. Ставропольский</t>
  </si>
  <si>
    <t>ИТГОГ по ЦУ</t>
  </si>
  <si>
    <t>Доляуч-ся6-11 классов, участвующих в движении</t>
  </si>
  <si>
    <t>Общее число уч-ся 6-11 кл. (студенты для ЖГК) на 01.01.2021</t>
  </si>
  <si>
    <t>Информация Центрального упраления МОиН СО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количестве обучающихся подведомственных ОО, участвующих в движении  Чемпионата "Молодые профессионалы" (WordSkills Russia) в 2020-2021 учебном году.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</si>
</sst>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&quot;Times New Roman&quot;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&quot;Arial Cyr&quot;"/>
      <family val="0"/>
    </font>
    <font>
      <b/>
      <i/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10"/>
      <color theme="1"/>
      <name val="&quot;Arial Cyr&quot;"/>
      <family val="0"/>
    </font>
    <font>
      <b/>
      <sz val="10"/>
      <color theme="1"/>
      <name val="Arial"/>
      <family val="0"/>
    </font>
    <font>
      <b/>
      <i/>
      <sz val="10"/>
      <color theme="1"/>
      <name val="Arial"/>
      <family val="0"/>
    </font>
    <font>
      <b/>
      <sz val="10"/>
      <color rgb="FF000000"/>
      <name val="&quot;Times New Roman&quot;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theme="8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2" fillId="34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40" fillId="36" borderId="10" xfId="0" applyFont="1" applyFill="1" applyBorder="1" applyAlignment="1">
      <alignment/>
    </xf>
    <xf numFmtId="0" fontId="42" fillId="37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2" fillId="38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4" fillId="37" borderId="11" xfId="0" applyFont="1" applyFill="1" applyBorder="1" applyAlignment="1">
      <alignment horizontal="center"/>
    </xf>
    <xf numFmtId="0" fontId="42" fillId="37" borderId="11" xfId="0" applyFont="1" applyFill="1" applyBorder="1" applyAlignment="1">
      <alignment wrapText="1"/>
    </xf>
    <xf numFmtId="0" fontId="44" fillId="37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5"/>
  <sheetViews>
    <sheetView tabSelected="1" zoomScalePageLayoutView="0" workbookViewId="0" topLeftCell="A1">
      <selection activeCell="A47" sqref="A47"/>
    </sheetView>
  </sheetViews>
  <sheetFormatPr defaultColWidth="14.421875" defaultRowHeight="15.75" customHeight="1"/>
  <cols>
    <col min="1" max="1" width="32.28125" style="11" customWidth="1"/>
    <col min="2" max="16384" width="14.421875" style="11" customWidth="1"/>
  </cols>
  <sheetData>
    <row r="1" spans="1:5" ht="12.75">
      <c r="A1" s="19" t="s">
        <v>46</v>
      </c>
      <c r="B1" s="20"/>
      <c r="C1" s="20"/>
      <c r="D1" s="20"/>
      <c r="E1" s="20"/>
    </row>
    <row r="2" spans="1:5" ht="53.25" customHeight="1">
      <c r="A2" s="20"/>
      <c r="B2" s="20"/>
      <c r="C2" s="20"/>
      <c r="D2" s="20"/>
      <c r="E2" s="20"/>
    </row>
    <row r="3" spans="1:7" ht="12.75">
      <c r="A3" s="21" t="s">
        <v>0</v>
      </c>
      <c r="B3" s="22" t="s">
        <v>45</v>
      </c>
      <c r="C3" s="23" t="s">
        <v>1</v>
      </c>
      <c r="D3" s="23" t="s">
        <v>2</v>
      </c>
      <c r="E3" s="23" t="s">
        <v>3</v>
      </c>
      <c r="F3" s="13" t="s">
        <v>4</v>
      </c>
      <c r="G3" s="16" t="s">
        <v>44</v>
      </c>
    </row>
    <row r="4" spans="1:7" ht="12.75">
      <c r="A4" s="14"/>
      <c r="B4" s="14"/>
      <c r="C4" s="14"/>
      <c r="D4" s="14"/>
      <c r="E4" s="14"/>
      <c r="F4" s="14"/>
      <c r="G4" s="17"/>
    </row>
    <row r="5" spans="1:7" ht="32.25" customHeight="1">
      <c r="A5" s="15"/>
      <c r="B5" s="15"/>
      <c r="C5" s="15"/>
      <c r="D5" s="15"/>
      <c r="E5" s="15"/>
      <c r="F5" s="15"/>
      <c r="G5" s="18"/>
    </row>
    <row r="6" spans="1:7" ht="12.75">
      <c r="A6" s="5" t="s">
        <v>5</v>
      </c>
      <c r="B6" s="5">
        <v>66</v>
      </c>
      <c r="C6" s="5">
        <v>0</v>
      </c>
      <c r="D6" s="5">
        <v>0</v>
      </c>
      <c r="E6" s="5">
        <v>20</v>
      </c>
      <c r="F6" s="1">
        <f>SUM(C6:E6)-D6</f>
        <v>20</v>
      </c>
      <c r="G6" s="1">
        <f>E6/B6*100</f>
        <v>30.303030303030305</v>
      </c>
    </row>
    <row r="7" spans="1:7" ht="12.75">
      <c r="A7" s="5" t="s">
        <v>6</v>
      </c>
      <c r="B7" s="2">
        <v>50</v>
      </c>
      <c r="C7" s="5">
        <v>0</v>
      </c>
      <c r="D7" s="5">
        <v>0</v>
      </c>
      <c r="E7" s="5">
        <v>15</v>
      </c>
      <c r="F7" s="1">
        <f>SUM(C7:E7)-D7</f>
        <v>15</v>
      </c>
      <c r="G7" s="1">
        <f>E7/B7*100</f>
        <v>30</v>
      </c>
    </row>
    <row r="8" spans="1:7" ht="14.25">
      <c r="A8" s="3" t="s">
        <v>7</v>
      </c>
      <c r="B8" s="4">
        <v>157</v>
      </c>
      <c r="C8" s="4">
        <v>0</v>
      </c>
      <c r="D8" s="4">
        <v>0</v>
      </c>
      <c r="E8" s="4">
        <v>50</v>
      </c>
      <c r="F8" s="1">
        <f>SUM(C8:E8)-D8</f>
        <v>50</v>
      </c>
      <c r="G8" s="1">
        <f>E8/B8*100</f>
        <v>31.84713375796178</v>
      </c>
    </row>
    <row r="9" spans="1:7" ht="12.75">
      <c r="A9" s="3" t="s">
        <v>8</v>
      </c>
      <c r="B9" s="5">
        <v>236</v>
      </c>
      <c r="C9" s="5">
        <v>0</v>
      </c>
      <c r="D9" s="5">
        <v>0</v>
      </c>
      <c r="E9" s="5">
        <v>68</v>
      </c>
      <c r="F9" s="1">
        <f aca="true" t="shared" si="0" ref="F9:F17">SUM(C9:E9)-D9</f>
        <v>68</v>
      </c>
      <c r="G9" s="1">
        <f aca="true" t="shared" si="1" ref="G9:G17">E9/B9*100</f>
        <v>28.8135593220339</v>
      </c>
    </row>
    <row r="10" spans="1:7" ht="12.75">
      <c r="A10" s="3" t="s">
        <v>9</v>
      </c>
      <c r="B10" s="5">
        <v>363</v>
      </c>
      <c r="C10" s="5">
        <v>0</v>
      </c>
      <c r="D10" s="5">
        <v>0</v>
      </c>
      <c r="E10" s="5">
        <v>93</v>
      </c>
      <c r="F10" s="1">
        <f t="shared" si="0"/>
        <v>93</v>
      </c>
      <c r="G10" s="1">
        <f t="shared" si="1"/>
        <v>25.6198347107438</v>
      </c>
    </row>
    <row r="11" spans="1:7" ht="12.75">
      <c r="A11" s="3" t="s">
        <v>10</v>
      </c>
      <c r="B11" s="5">
        <v>112</v>
      </c>
      <c r="C11" s="5">
        <v>5</v>
      </c>
      <c r="D11" s="5">
        <v>0</v>
      </c>
      <c r="E11" s="5">
        <v>35</v>
      </c>
      <c r="F11" s="1">
        <f t="shared" si="0"/>
        <v>40</v>
      </c>
      <c r="G11" s="1">
        <f t="shared" si="1"/>
        <v>31.25</v>
      </c>
    </row>
    <row r="12" spans="1:7" ht="12.75">
      <c r="A12" s="3" t="s">
        <v>11</v>
      </c>
      <c r="B12" s="5">
        <v>481</v>
      </c>
      <c r="C12" s="5">
        <v>0</v>
      </c>
      <c r="D12" s="5">
        <v>0</v>
      </c>
      <c r="E12" s="5">
        <v>116</v>
      </c>
      <c r="F12" s="1">
        <f t="shared" si="0"/>
        <v>116</v>
      </c>
      <c r="G12" s="1">
        <f t="shared" si="1"/>
        <v>24.116424116424117</v>
      </c>
    </row>
    <row r="13" spans="1:7" ht="12.75">
      <c r="A13" s="3" t="s">
        <v>12</v>
      </c>
      <c r="B13" s="5">
        <v>478</v>
      </c>
      <c r="C13" s="5">
        <v>0</v>
      </c>
      <c r="D13" s="5">
        <v>0</v>
      </c>
      <c r="E13" s="5">
        <v>114</v>
      </c>
      <c r="F13" s="1">
        <f t="shared" si="0"/>
        <v>114</v>
      </c>
      <c r="G13" s="1">
        <f t="shared" si="1"/>
        <v>23.84937238493724</v>
      </c>
    </row>
    <row r="14" spans="1:7" ht="12.75">
      <c r="A14" s="3" t="s">
        <v>13</v>
      </c>
      <c r="B14" s="5">
        <v>354</v>
      </c>
      <c r="C14" s="5">
        <v>1</v>
      </c>
      <c r="D14" s="5">
        <v>0</v>
      </c>
      <c r="E14" s="5">
        <v>102</v>
      </c>
      <c r="F14" s="1">
        <f t="shared" si="0"/>
        <v>103</v>
      </c>
      <c r="G14" s="1">
        <f t="shared" si="1"/>
        <v>28.8135593220339</v>
      </c>
    </row>
    <row r="15" spans="1:7" ht="12.75">
      <c r="A15" s="3" t="s">
        <v>14</v>
      </c>
      <c r="B15" s="5">
        <v>277</v>
      </c>
      <c r="C15" s="2">
        <v>2</v>
      </c>
      <c r="D15" s="2">
        <v>1</v>
      </c>
      <c r="E15" s="2">
        <v>86</v>
      </c>
      <c r="F15" s="1">
        <f t="shared" si="0"/>
        <v>88</v>
      </c>
      <c r="G15" s="1">
        <f t="shared" si="1"/>
        <v>31.046931407942242</v>
      </c>
    </row>
    <row r="16" spans="1:7" ht="12.75">
      <c r="A16" s="5" t="s">
        <v>15</v>
      </c>
      <c r="B16" s="5">
        <v>232</v>
      </c>
      <c r="C16" s="2">
        <v>0</v>
      </c>
      <c r="D16" s="2">
        <v>0</v>
      </c>
      <c r="E16" s="5">
        <v>56</v>
      </c>
      <c r="F16" s="1">
        <f t="shared" si="0"/>
        <v>56</v>
      </c>
      <c r="G16" s="1">
        <f t="shared" si="1"/>
        <v>24.137931034482758</v>
      </c>
    </row>
    <row r="17" spans="1:7" ht="12.75">
      <c r="A17" s="5" t="s">
        <v>16</v>
      </c>
      <c r="B17" s="5">
        <v>55</v>
      </c>
      <c r="C17" s="2">
        <v>0</v>
      </c>
      <c r="D17" s="2">
        <v>0</v>
      </c>
      <c r="E17" s="2">
        <v>15</v>
      </c>
      <c r="F17" s="1">
        <f t="shared" si="0"/>
        <v>15</v>
      </c>
      <c r="G17" s="1">
        <f t="shared" si="1"/>
        <v>27.27272727272727</v>
      </c>
    </row>
    <row r="18" spans="1:7" ht="12.75">
      <c r="A18" s="6" t="s">
        <v>17</v>
      </c>
      <c r="B18" s="7">
        <f>SUM(B6:B17)</f>
        <v>2861</v>
      </c>
      <c r="C18" s="7">
        <f>SUM(C6:C17)</f>
        <v>8</v>
      </c>
      <c r="D18" s="7">
        <f>SUM(D6:D17)</f>
        <v>1</v>
      </c>
      <c r="E18" s="7">
        <f>SUM(E6:E17)</f>
        <v>770</v>
      </c>
      <c r="F18" s="12">
        <f>SUM(F6:F17)</f>
        <v>778</v>
      </c>
      <c r="G18" s="12">
        <f>E18/B18*100</f>
        <v>26.913666550157288</v>
      </c>
    </row>
    <row r="19" spans="1:7" ht="12.75">
      <c r="A19" s="3" t="s">
        <v>18</v>
      </c>
      <c r="B19" s="2">
        <v>81</v>
      </c>
      <c r="C19" s="5">
        <v>0</v>
      </c>
      <c r="D19" s="5">
        <v>0</v>
      </c>
      <c r="E19" s="5">
        <v>21</v>
      </c>
      <c r="F19" s="1">
        <f aca="true" t="shared" si="2" ref="F19:F43">SUM(C19:E19)-D19</f>
        <v>21</v>
      </c>
      <c r="G19" s="1">
        <f aca="true" t="shared" si="3" ref="G19:G45">E19/B19*100</f>
        <v>25.925925925925924</v>
      </c>
    </row>
    <row r="20" spans="1:7" ht="12.75">
      <c r="A20" s="3" t="s">
        <v>19</v>
      </c>
      <c r="B20" s="5">
        <v>72</v>
      </c>
      <c r="C20" s="5">
        <v>0</v>
      </c>
      <c r="D20" s="5">
        <v>0</v>
      </c>
      <c r="E20" s="5">
        <v>20</v>
      </c>
      <c r="F20" s="1">
        <f t="shared" si="2"/>
        <v>20</v>
      </c>
      <c r="G20" s="1">
        <f t="shared" si="3"/>
        <v>27.77777777777778</v>
      </c>
    </row>
    <row r="21" spans="1:7" ht="12.75">
      <c r="A21" s="3" t="s">
        <v>20</v>
      </c>
      <c r="B21" s="5">
        <v>70</v>
      </c>
      <c r="C21" s="5">
        <v>0</v>
      </c>
      <c r="D21" s="5">
        <v>0</v>
      </c>
      <c r="E21" s="5">
        <v>18</v>
      </c>
      <c r="F21" s="1">
        <f t="shared" si="2"/>
        <v>18</v>
      </c>
      <c r="G21" s="1">
        <f t="shared" si="3"/>
        <v>25.71428571428571</v>
      </c>
    </row>
    <row r="22" spans="1:7" ht="12.75">
      <c r="A22" s="3" t="s">
        <v>21</v>
      </c>
      <c r="B22" s="5">
        <v>173</v>
      </c>
      <c r="C22" s="5">
        <v>1</v>
      </c>
      <c r="D22" s="5">
        <v>0</v>
      </c>
      <c r="E22" s="5">
        <v>49</v>
      </c>
      <c r="F22" s="1">
        <f t="shared" si="2"/>
        <v>50</v>
      </c>
      <c r="G22" s="1">
        <f t="shared" si="3"/>
        <v>28.32369942196532</v>
      </c>
    </row>
    <row r="23" spans="1:7" ht="12.75">
      <c r="A23" s="3" t="s">
        <v>22</v>
      </c>
      <c r="B23" s="5">
        <v>49</v>
      </c>
      <c r="C23" s="5">
        <v>0</v>
      </c>
      <c r="D23" s="5">
        <v>0</v>
      </c>
      <c r="E23" s="5">
        <v>12</v>
      </c>
      <c r="F23" s="1">
        <f t="shared" si="2"/>
        <v>12</v>
      </c>
      <c r="G23" s="1">
        <f t="shared" si="3"/>
        <v>24.489795918367346</v>
      </c>
    </row>
    <row r="24" spans="1:7" ht="12.75">
      <c r="A24" s="5" t="s">
        <v>23</v>
      </c>
      <c r="B24" s="2">
        <v>92</v>
      </c>
      <c r="C24" s="5">
        <v>0</v>
      </c>
      <c r="D24" s="5">
        <v>0</v>
      </c>
      <c r="E24" s="2">
        <v>25</v>
      </c>
      <c r="F24" s="1">
        <f t="shared" si="2"/>
        <v>25</v>
      </c>
      <c r="G24" s="1">
        <f t="shared" si="3"/>
        <v>27.173913043478258</v>
      </c>
    </row>
    <row r="25" spans="1:7" ht="12.75">
      <c r="A25" s="3" t="s">
        <v>24</v>
      </c>
      <c r="B25" s="5">
        <v>209</v>
      </c>
      <c r="C25" s="5">
        <v>0</v>
      </c>
      <c r="D25" s="5">
        <v>0</v>
      </c>
      <c r="E25" s="5">
        <v>60</v>
      </c>
      <c r="F25" s="1">
        <f t="shared" si="2"/>
        <v>60</v>
      </c>
      <c r="G25" s="1">
        <f t="shared" si="3"/>
        <v>28.708133971291865</v>
      </c>
    </row>
    <row r="26" spans="1:7" ht="12.75">
      <c r="A26" s="3" t="s">
        <v>25</v>
      </c>
      <c r="B26" s="2">
        <v>51</v>
      </c>
      <c r="C26" s="5">
        <v>0</v>
      </c>
      <c r="D26" s="5">
        <v>0</v>
      </c>
      <c r="E26" s="2">
        <v>15</v>
      </c>
      <c r="F26" s="1">
        <f t="shared" si="2"/>
        <v>15</v>
      </c>
      <c r="G26" s="1">
        <f t="shared" si="3"/>
        <v>29.411764705882355</v>
      </c>
    </row>
    <row r="27" spans="1:7" ht="12.75">
      <c r="A27" s="3" t="s">
        <v>26</v>
      </c>
      <c r="B27" s="5">
        <v>42</v>
      </c>
      <c r="C27" s="5">
        <v>0</v>
      </c>
      <c r="D27" s="5">
        <v>0</v>
      </c>
      <c r="E27" s="5">
        <v>15</v>
      </c>
      <c r="F27" s="1">
        <f t="shared" si="2"/>
        <v>15</v>
      </c>
      <c r="G27" s="1">
        <f t="shared" si="3"/>
        <v>35.714285714285715</v>
      </c>
    </row>
    <row r="28" spans="1:7" ht="12.75">
      <c r="A28" s="3" t="s">
        <v>27</v>
      </c>
      <c r="B28" s="5">
        <v>111</v>
      </c>
      <c r="C28" s="5">
        <v>3</v>
      </c>
      <c r="D28" s="5">
        <v>0</v>
      </c>
      <c r="E28" s="2">
        <v>28</v>
      </c>
      <c r="F28" s="1">
        <f t="shared" si="2"/>
        <v>31</v>
      </c>
      <c r="G28" s="1">
        <f t="shared" si="3"/>
        <v>25.225225225225223</v>
      </c>
    </row>
    <row r="29" spans="1:7" ht="12.75">
      <c r="A29" s="3" t="s">
        <v>28</v>
      </c>
      <c r="B29" s="5">
        <v>62</v>
      </c>
      <c r="C29" s="5">
        <v>0</v>
      </c>
      <c r="D29" s="5">
        <v>0</v>
      </c>
      <c r="E29" s="5">
        <v>16</v>
      </c>
      <c r="F29" s="1">
        <f t="shared" si="2"/>
        <v>16</v>
      </c>
      <c r="G29" s="1">
        <f t="shared" si="3"/>
        <v>25.806451612903224</v>
      </c>
    </row>
    <row r="30" spans="1:7" ht="12.75">
      <c r="A30" s="3" t="s">
        <v>29</v>
      </c>
      <c r="B30" s="5">
        <v>145</v>
      </c>
      <c r="C30" s="5">
        <v>0</v>
      </c>
      <c r="D30" s="5">
        <v>0</v>
      </c>
      <c r="E30" s="5">
        <v>43</v>
      </c>
      <c r="F30" s="1">
        <f t="shared" si="2"/>
        <v>43</v>
      </c>
      <c r="G30" s="1">
        <f t="shared" si="3"/>
        <v>29.655172413793103</v>
      </c>
    </row>
    <row r="31" spans="1:7" ht="12.75">
      <c r="A31" s="3" t="s">
        <v>30</v>
      </c>
      <c r="B31" s="2">
        <v>31</v>
      </c>
      <c r="C31" s="5">
        <v>0</v>
      </c>
      <c r="D31" s="5">
        <v>0</v>
      </c>
      <c r="E31" s="2">
        <v>8</v>
      </c>
      <c r="F31" s="1">
        <f t="shared" si="2"/>
        <v>8</v>
      </c>
      <c r="G31" s="1">
        <f t="shared" si="3"/>
        <v>25.806451612903224</v>
      </c>
    </row>
    <row r="32" spans="1:7" ht="12.75">
      <c r="A32" s="3" t="s">
        <v>31</v>
      </c>
      <c r="B32" s="5">
        <v>61</v>
      </c>
      <c r="C32" s="5">
        <v>0</v>
      </c>
      <c r="D32" s="5">
        <v>0</v>
      </c>
      <c r="E32" s="5">
        <v>17</v>
      </c>
      <c r="F32" s="1">
        <f t="shared" si="2"/>
        <v>17</v>
      </c>
      <c r="G32" s="1">
        <f t="shared" si="3"/>
        <v>27.86885245901639</v>
      </c>
    </row>
    <row r="33" spans="1:7" ht="12.75">
      <c r="A33" s="3" t="s">
        <v>32</v>
      </c>
      <c r="B33" s="5">
        <v>534</v>
      </c>
      <c r="C33" s="5">
        <v>0</v>
      </c>
      <c r="D33" s="5">
        <v>0</v>
      </c>
      <c r="E33" s="5">
        <v>138</v>
      </c>
      <c r="F33" s="1">
        <f t="shared" si="2"/>
        <v>138</v>
      </c>
      <c r="G33" s="1">
        <f t="shared" si="3"/>
        <v>25.842696629213485</v>
      </c>
    </row>
    <row r="34" spans="1:7" ht="12.75">
      <c r="A34" s="3" t="s">
        <v>33</v>
      </c>
      <c r="B34" s="5">
        <v>77</v>
      </c>
      <c r="C34" s="5">
        <v>0</v>
      </c>
      <c r="D34" s="5">
        <v>0</v>
      </c>
      <c r="E34" s="5">
        <v>21</v>
      </c>
      <c r="F34" s="1">
        <f t="shared" si="2"/>
        <v>21</v>
      </c>
      <c r="G34" s="1">
        <f t="shared" si="3"/>
        <v>27.27272727272727</v>
      </c>
    </row>
    <row r="35" spans="1:7" ht="12.75">
      <c r="A35" s="3" t="s">
        <v>34</v>
      </c>
      <c r="B35" s="5">
        <v>148</v>
      </c>
      <c r="C35" s="5">
        <v>0</v>
      </c>
      <c r="D35" s="5">
        <v>0</v>
      </c>
      <c r="E35" s="5">
        <v>38</v>
      </c>
      <c r="F35" s="1">
        <f t="shared" si="2"/>
        <v>38</v>
      </c>
      <c r="G35" s="1">
        <f t="shared" si="3"/>
        <v>25.675675675675674</v>
      </c>
    </row>
    <row r="36" spans="1:7" ht="12.75">
      <c r="A36" s="3" t="s">
        <v>35</v>
      </c>
      <c r="B36" s="5">
        <v>20</v>
      </c>
      <c r="C36" s="5">
        <v>0</v>
      </c>
      <c r="D36" s="5">
        <v>0</v>
      </c>
      <c r="E36" s="2">
        <v>5</v>
      </c>
      <c r="F36" s="1">
        <f t="shared" si="2"/>
        <v>5</v>
      </c>
      <c r="G36" s="1">
        <f t="shared" si="3"/>
        <v>25</v>
      </c>
    </row>
    <row r="37" spans="1:7" ht="12.75">
      <c r="A37" s="3" t="s">
        <v>36</v>
      </c>
      <c r="B37" s="5">
        <v>74</v>
      </c>
      <c r="C37" s="5">
        <v>0</v>
      </c>
      <c r="D37" s="5">
        <v>0</v>
      </c>
      <c r="E37" s="5">
        <v>2</v>
      </c>
      <c r="F37" s="1">
        <f t="shared" si="2"/>
        <v>2</v>
      </c>
      <c r="G37" s="1">
        <f t="shared" si="3"/>
        <v>2.7027027027027026</v>
      </c>
    </row>
    <row r="38" spans="1:7" ht="12.75">
      <c r="A38" s="3" t="s">
        <v>37</v>
      </c>
      <c r="B38" s="5">
        <v>109</v>
      </c>
      <c r="C38" s="5">
        <v>0</v>
      </c>
      <c r="D38" s="5">
        <v>0</v>
      </c>
      <c r="E38" s="5">
        <v>29</v>
      </c>
      <c r="F38" s="1">
        <f t="shared" si="2"/>
        <v>29</v>
      </c>
      <c r="G38" s="1">
        <f t="shared" si="3"/>
        <v>26.605504587155966</v>
      </c>
    </row>
    <row r="39" spans="1:7" ht="12.75">
      <c r="A39" s="3" t="s">
        <v>38</v>
      </c>
      <c r="B39" s="5">
        <v>214</v>
      </c>
      <c r="C39" s="5">
        <v>0</v>
      </c>
      <c r="D39" s="5">
        <v>0</v>
      </c>
      <c r="E39" s="5">
        <v>59</v>
      </c>
      <c r="F39" s="1">
        <f t="shared" si="2"/>
        <v>59</v>
      </c>
      <c r="G39" s="1">
        <f t="shared" si="3"/>
        <v>27.570093457943923</v>
      </c>
    </row>
    <row r="40" spans="1:7" ht="12.75">
      <c r="A40" s="3" t="s">
        <v>39</v>
      </c>
      <c r="B40" s="5">
        <v>179</v>
      </c>
      <c r="C40" s="5">
        <v>0</v>
      </c>
      <c r="D40" s="5">
        <v>0</v>
      </c>
      <c r="E40" s="5">
        <v>46</v>
      </c>
      <c r="F40" s="1">
        <f t="shared" si="2"/>
        <v>46</v>
      </c>
      <c r="G40" s="1">
        <f t="shared" si="3"/>
        <v>25.69832402234637</v>
      </c>
    </row>
    <row r="41" spans="1:7" ht="12.75">
      <c r="A41" s="3" t="s">
        <v>40</v>
      </c>
      <c r="B41" s="5">
        <v>194</v>
      </c>
      <c r="C41" s="5">
        <v>0</v>
      </c>
      <c r="D41" s="5">
        <v>0</v>
      </c>
      <c r="E41" s="5">
        <v>58</v>
      </c>
      <c r="F41" s="1">
        <f t="shared" si="2"/>
        <v>58</v>
      </c>
      <c r="G41" s="1">
        <f t="shared" si="3"/>
        <v>29.896907216494846</v>
      </c>
    </row>
    <row r="42" spans="1:7" ht="12.75">
      <c r="A42" s="3" t="s">
        <v>41</v>
      </c>
      <c r="B42" s="5">
        <v>341</v>
      </c>
      <c r="C42" s="5">
        <v>0</v>
      </c>
      <c r="D42" s="5">
        <v>0</v>
      </c>
      <c r="E42" s="5">
        <v>80</v>
      </c>
      <c r="F42" s="1">
        <f t="shared" si="2"/>
        <v>80</v>
      </c>
      <c r="G42" s="1">
        <f t="shared" si="3"/>
        <v>23.46041055718475</v>
      </c>
    </row>
    <row r="43" spans="1:7" ht="12.75">
      <c r="A43" s="8" t="s">
        <v>42</v>
      </c>
      <c r="B43" s="7">
        <f>SUM(B19:B42)</f>
        <v>3139</v>
      </c>
      <c r="C43" s="7"/>
      <c r="D43" s="7"/>
      <c r="E43" s="7">
        <f>SUM(E19:E42)</f>
        <v>823</v>
      </c>
      <c r="F43" s="1">
        <f t="shared" si="2"/>
        <v>823</v>
      </c>
      <c r="G43" s="1">
        <f t="shared" si="3"/>
        <v>26.21854093660401</v>
      </c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9" t="s">
        <v>43</v>
      </c>
      <c r="B45" s="10">
        <f>SUM(B18,B43)</f>
        <v>6000</v>
      </c>
      <c r="C45" s="10"/>
      <c r="D45" s="10"/>
      <c r="E45" s="10">
        <f>SUM(E18,E43)</f>
        <v>1593</v>
      </c>
      <c r="F45" s="10">
        <f>SUM(F18,F43)</f>
        <v>1601</v>
      </c>
      <c r="G45" s="1">
        <f t="shared" si="3"/>
        <v>26.55</v>
      </c>
    </row>
  </sheetData>
  <sheetProtection/>
  <mergeCells count="8">
    <mergeCell ref="F3:F5"/>
    <mergeCell ref="G3:G5"/>
    <mergeCell ref="A1:E2"/>
    <mergeCell ref="A3:A5"/>
    <mergeCell ref="B3:B5"/>
    <mergeCell ref="C3:C5"/>
    <mergeCell ref="D3:D5"/>
    <mergeCell ref="E3:E5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Kab22</cp:lastModifiedBy>
  <cp:lastPrinted>2021-10-07T06:56:24Z</cp:lastPrinted>
  <dcterms:created xsi:type="dcterms:W3CDTF">2021-03-25T05:31:58Z</dcterms:created>
  <dcterms:modified xsi:type="dcterms:W3CDTF">2021-10-07T07:09:48Z</dcterms:modified>
  <cp:category/>
  <cp:version/>
  <cp:contentType/>
  <cp:contentStatus/>
</cp:coreProperties>
</file>